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m\Desktop\"/>
    </mc:Choice>
  </mc:AlternateContent>
  <xr:revisionPtr revIDLastSave="0" documentId="13_ncr:1_{50B1717A-AC43-4CD8-AD2D-10E86E6CC50A}" xr6:coauthVersionLast="46" xr6:coauthVersionMax="46" xr10:uidLastSave="{00000000-0000-0000-0000-000000000000}"/>
  <bookViews>
    <workbookView xWindow="-110" yWindow="-110" windowWidth="25820" windowHeight="14020" xr2:uid="{BC9A7AC3-B7C2-431F-AA9B-A9D82D1F7E56}"/>
  </bookViews>
  <sheets>
    <sheet name="Sheet1" sheetId="1" r:id="rId1"/>
  </sheets>
  <definedNames>
    <definedName name="_xlnm.Print_Area" localSheetId="0">Sheet1!$A$1:$F$29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 s="1"/>
  <c r="D24" i="1" s="1"/>
  <c r="D20" i="1"/>
  <c r="C12" i="1" l="1"/>
  <c r="D23" i="1"/>
  <c r="D25" i="1" l="1"/>
  <c r="E25" i="1" s="1"/>
  <c r="A28" i="1"/>
</calcChain>
</file>

<file path=xl/sharedStrings.xml><?xml version="1.0" encoding="utf-8"?>
<sst xmlns="http://schemas.openxmlformats.org/spreadsheetml/2006/main" count="50" uniqueCount="32">
  <si>
    <t>基本データ入力</t>
    <rPh sb="0" eb="2">
      <t>キホン</t>
    </rPh>
    <rPh sb="5" eb="7">
      <t>ニュウリョク</t>
    </rPh>
    <phoneticPr fontId="2"/>
  </si>
  <si>
    <t>配偶者</t>
    <rPh sb="0" eb="3">
      <t>ハイグウシャ</t>
    </rPh>
    <phoneticPr fontId="2"/>
  </si>
  <si>
    <t>子供</t>
    <rPh sb="0" eb="2">
      <t>コドモ</t>
    </rPh>
    <phoneticPr fontId="2"/>
  </si>
  <si>
    <t>兄弟姉妹</t>
    <rPh sb="0" eb="2">
      <t>キョウダイ</t>
    </rPh>
    <rPh sb="2" eb="4">
      <t>シマイ</t>
    </rPh>
    <phoneticPr fontId="2"/>
  </si>
  <si>
    <t>人</t>
    <rPh sb="0" eb="1">
      <t>ニン</t>
    </rPh>
    <phoneticPr fontId="2"/>
  </si>
  <si>
    <t>土地、建物、現預金、株式等</t>
    <rPh sb="0" eb="2">
      <t>トチ</t>
    </rPh>
    <rPh sb="3" eb="5">
      <t>タテモノ</t>
    </rPh>
    <rPh sb="6" eb="7">
      <t>ゲン</t>
    </rPh>
    <rPh sb="7" eb="9">
      <t>ヨキン</t>
    </rPh>
    <rPh sb="10" eb="12">
      <t>カブシキ</t>
    </rPh>
    <rPh sb="12" eb="13">
      <t>トウ</t>
    </rPh>
    <phoneticPr fontId="2"/>
  </si>
  <si>
    <t>万円</t>
    <rPh sb="0" eb="2">
      <t>マンエン</t>
    </rPh>
    <phoneticPr fontId="2"/>
  </si>
  <si>
    <t>Ⅰ</t>
    <phoneticPr fontId="2"/>
  </si>
  <si>
    <t>Ⅱ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</si>
  <si>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</si>
  <si>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</si>
  <si>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</si>
  <si>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</si>
  <si>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</si>
  <si>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万円</t>
    <rPh sb="0" eb="1">
      <t>マン</t>
    </rPh>
    <rPh sb="1" eb="2">
      <t>エン</t>
    </rPh>
    <phoneticPr fontId="2"/>
  </si>
  <si>
    <t>課税価格の合計額</t>
    <rPh sb="0" eb="2">
      <t>カゼイ</t>
    </rPh>
    <rPh sb="2" eb="4">
      <t>カカク</t>
    </rPh>
    <rPh sb="5" eb="7">
      <t>ゴウケイ</t>
    </rPh>
    <rPh sb="7" eb="8">
      <t>ガク</t>
    </rPh>
    <phoneticPr fontId="2"/>
  </si>
  <si>
    <t>⑥</t>
    <phoneticPr fontId="2"/>
  </si>
  <si>
    <t>差額(判定)</t>
    <rPh sb="0" eb="2">
      <t>サガク</t>
    </rPh>
    <rPh sb="3" eb="5">
      <t>ハンテイ</t>
    </rPh>
    <phoneticPr fontId="2"/>
  </si>
  <si>
    <t>法定相続人(自動計算)</t>
    <rPh sb="0" eb="2">
      <t>ホウテイ</t>
    </rPh>
    <rPh sb="2" eb="4">
      <t>ソウゾク</t>
    </rPh>
    <rPh sb="4" eb="5">
      <t>ニン</t>
    </rPh>
    <rPh sb="6" eb="8">
      <t>ジドウ</t>
    </rPh>
    <rPh sb="8" eb="10">
      <t>ケイサン</t>
    </rPh>
    <phoneticPr fontId="2"/>
  </si>
  <si>
    <t>課税価格の合計額(自動計算)</t>
    <rPh sb="0" eb="2">
      <t>カゼイ</t>
    </rPh>
    <rPh sb="2" eb="4">
      <t>カカク</t>
    </rPh>
    <rPh sb="5" eb="7">
      <t>ゴウケイ</t>
    </rPh>
    <rPh sb="7" eb="8">
      <t>ガク</t>
    </rPh>
    <rPh sb="9" eb="11">
      <t>ジドウ</t>
    </rPh>
    <rPh sb="11" eb="13">
      <t>ケイサン</t>
    </rPh>
    <phoneticPr fontId="2"/>
  </si>
  <si>
    <t>申告要否判定(自動計算)</t>
    <rPh sb="0" eb="2">
      <t>シンコク</t>
    </rPh>
    <rPh sb="2" eb="4">
      <t>ヨウヒ</t>
    </rPh>
    <rPh sb="4" eb="6">
      <t>ハンテイ</t>
    </rPh>
    <rPh sb="7" eb="9">
      <t>ジドウ</t>
    </rPh>
    <rPh sb="9" eb="11">
      <t>ケイサン</t>
    </rPh>
    <phoneticPr fontId="2"/>
  </si>
  <si>
    <t>相続開始前3年以内贈与+相続時精算課税財産</t>
    <rPh sb="0" eb="2">
      <t>ソウゾク</t>
    </rPh>
    <rPh sb="2" eb="5">
      <t>カイシマエ</t>
    </rPh>
    <rPh sb="6" eb="7">
      <t>ネン</t>
    </rPh>
    <rPh sb="7" eb="9">
      <t>イナイ</t>
    </rPh>
    <rPh sb="9" eb="11">
      <t>ゾウヨ</t>
    </rPh>
    <rPh sb="12" eb="14">
      <t>ソウゾク</t>
    </rPh>
    <rPh sb="14" eb="15">
      <t>ジ</t>
    </rPh>
    <rPh sb="15" eb="17">
      <t>セイサン</t>
    </rPh>
    <rPh sb="17" eb="19">
      <t>カゼイ</t>
    </rPh>
    <rPh sb="19" eb="21">
      <t>ザイサン</t>
    </rPh>
    <phoneticPr fontId="2"/>
  </si>
  <si>
    <t>基礎控除額</t>
    <phoneticPr fontId="2"/>
  </si>
  <si>
    <t>財産情報(概算金額を入力してください。)</t>
    <rPh sb="0" eb="2">
      <t>ザイサン</t>
    </rPh>
    <rPh sb="2" eb="4">
      <t>ジョウホウ</t>
    </rPh>
    <rPh sb="5" eb="7">
      <t>ガイサン</t>
    </rPh>
    <rPh sb="7" eb="9">
      <t>キンガク</t>
    </rPh>
    <rPh sb="10" eb="12">
      <t>ニュウリョク</t>
    </rPh>
    <phoneticPr fontId="2"/>
  </si>
  <si>
    <t>親族情報(人数を入力してください。)</t>
    <rPh sb="0" eb="2">
      <t>シンゾク</t>
    </rPh>
    <rPh sb="2" eb="4">
      <t>ジョウホウ</t>
    </rPh>
    <rPh sb="5" eb="7">
      <t>ニンズウ</t>
    </rPh>
    <rPh sb="8" eb="10">
      <t>ニュウリョク</t>
    </rPh>
    <phoneticPr fontId="2"/>
  </si>
  <si>
    <t>法定相続人及び基礎控除額計算</t>
    <rPh sb="0" eb="2">
      <t>ホウテイ</t>
    </rPh>
    <rPh sb="2" eb="4">
      <t>ソウゾク</t>
    </rPh>
    <rPh sb="4" eb="5">
      <t>ニン</t>
    </rPh>
    <rPh sb="5" eb="6">
      <t>オヨ</t>
    </rPh>
    <rPh sb="7" eb="9">
      <t>キソ</t>
    </rPh>
    <rPh sb="9" eb="11">
      <t>コウジョ</t>
    </rPh>
    <rPh sb="11" eb="12">
      <t>ガク</t>
    </rPh>
    <rPh sb="12" eb="14">
      <t>ケイサン</t>
    </rPh>
    <phoneticPr fontId="2"/>
  </si>
  <si>
    <t>Ⅲ</t>
    <phoneticPr fontId="2"/>
  </si>
  <si>
    <t>結果</t>
    <rPh sb="0" eb="2">
      <t>ケッカ</t>
    </rPh>
    <phoneticPr fontId="2"/>
  </si>
  <si>
    <t>借入金等の債務・葬式費用</t>
    <rPh sb="0" eb="2">
      <t>カリイレ</t>
    </rPh>
    <rPh sb="2" eb="3">
      <t>キン</t>
    </rPh>
    <rPh sb="3" eb="4">
      <t>トウ</t>
    </rPh>
    <rPh sb="5" eb="7">
      <t>サイム</t>
    </rPh>
    <rPh sb="8" eb="10">
      <t>ソウシキ</t>
    </rPh>
    <rPh sb="10" eb="12">
      <t>ヒヨウ</t>
    </rPh>
    <phoneticPr fontId="2"/>
  </si>
  <si>
    <t>父母</t>
    <rPh sb="0" eb="2">
      <t>フボ</t>
    </rPh>
    <phoneticPr fontId="2"/>
  </si>
  <si>
    <t>黄色の枠に数字を入れると、相続税申告の要否が簡易判定されます。</t>
    <rPh sb="0" eb="2">
      <t>キイロ</t>
    </rPh>
    <rPh sb="3" eb="4">
      <t>ワク</t>
    </rPh>
    <rPh sb="5" eb="7">
      <t>スウジ</t>
    </rPh>
    <rPh sb="8" eb="9">
      <t>イ</t>
    </rPh>
    <rPh sb="13" eb="16">
      <t>ソウゾクゼイ</t>
    </rPh>
    <rPh sb="16" eb="18">
      <t>シンコク</t>
    </rPh>
    <rPh sb="19" eb="21">
      <t>ヨウヒ</t>
    </rPh>
    <rPh sb="22" eb="24">
      <t>カンイ</t>
    </rPh>
    <rPh sb="24" eb="26">
      <t>ハンテイ</t>
    </rPh>
    <phoneticPr fontId="2"/>
  </si>
  <si>
    <t>死亡保険金・死亡退職金</t>
    <rPh sb="0" eb="2">
      <t>シボウ</t>
    </rPh>
    <rPh sb="2" eb="4">
      <t>ホケン</t>
    </rPh>
    <rPh sb="4" eb="5">
      <t>キン</t>
    </rPh>
    <rPh sb="6" eb="8">
      <t>シボウ</t>
    </rPh>
    <rPh sb="8" eb="11">
      <t>タイショクキン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</si>
</sst>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176" fontId="0" fillId="0" borderId="1" xfId="1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Alignment="1">
      <alignment horizontal="left" vertical="center"/>
    </xf>
    <xf numFmtId="176" fontId="0" fillId="0" borderId="0" xfId="1" applyNumberFormat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left" vertical="center"/>
    </xf>
    <xf numFmtId="38" fontId="0" fillId="3" borderId="10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176" fontId="0" fillId="3" borderId="15" xfId="1" applyNumberFormat="1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58615</xdr:rowOff>
    </xdr:from>
    <xdr:to>
      <xdr:col>5</xdr:col>
      <xdr:colOff>446943</xdr:colOff>
      <xdr:row>1</xdr:row>
      <xdr:rowOff>263769</xdr:rowOff>
    </xdr:to>
    <xdr:sp macro="" textlink="">
      <xdr:nvSpPr>
        <xdr:cNvPr id="2" name="スクロール: 横 1">
          <a:extLst>
            <a:ext uri="{FF2B5EF4-FFF2-40B4-BE49-F238E27FC236}">
              <a16:creationId xmlns:a16="http://schemas.microsoft.com/office/drawing/2014/main" id="{4087A719-AD11-4715-BE2E-2B75FE1B854E}"/>
            </a:ext>
          </a:extLst>
        </xdr:cNvPr>
        <xdr:cNvSpPr/>
      </xdr:nvSpPr>
      <xdr:spPr>
        <a:xfrm>
          <a:off x="95251" y="58615"/>
          <a:ext cx="5502519" cy="490904"/>
        </a:xfrm>
        <a:prstGeom prst="horizontalScroll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相　続　税　申　告　要　否　簡　易　判　定　シ　ー　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0EB44-2FD6-4EDF-814B-0938970EFF40}">
  <dimension ref="A1:F30"/>
  <sheetViews>
    <sheetView tabSelected="1" view="pageBreakPreview" topLeftCell="A10" zoomScaleNormal="100" zoomScaleSheetLayoutView="100" workbookViewId="0">
      <selection activeCell="F21" sqref="F21"/>
    </sheetView>
  </sheetViews>
  <sheetFormatPr defaultRowHeight="21" customHeight="1" x14ac:dyDescent="0.55000000000000004"/>
  <cols>
    <col min="1" max="1" width="2.83203125" customWidth="1"/>
    <col min="2" max="2" width="4.08203125" customWidth="1"/>
    <col min="3" max="3" width="44.58203125" customWidth="1"/>
    <col min="5" max="6" width="6.83203125" customWidth="1"/>
  </cols>
  <sheetData>
    <row r="1" spans="1:6" ht="21" customHeight="1" x14ac:dyDescent="0.55000000000000004">
      <c r="A1" s="38"/>
      <c r="B1" s="38"/>
      <c r="C1" s="38"/>
      <c r="D1" s="38"/>
      <c r="E1" s="38"/>
      <c r="F1" s="38"/>
    </row>
    <row r="3" spans="1:6" ht="21" customHeight="1" x14ac:dyDescent="0.55000000000000004">
      <c r="C3" s="21" t="s">
        <v>30</v>
      </c>
    </row>
    <row r="4" spans="1:6" ht="21" customHeight="1" x14ac:dyDescent="0.55000000000000004">
      <c r="A4" s="16" t="s">
        <v>7</v>
      </c>
      <c r="B4" s="16" t="s">
        <v>0</v>
      </c>
    </row>
    <row r="5" spans="1:6" ht="21" customHeight="1" thickBot="1" x14ac:dyDescent="0.6">
      <c r="B5" s="12">
        <v>1</v>
      </c>
      <c r="C5" s="34" t="s">
        <v>24</v>
      </c>
      <c r="D5" s="35"/>
    </row>
    <row r="6" spans="1:6" ht="21" customHeight="1" x14ac:dyDescent="0.55000000000000004">
      <c r="B6" s="12" t="s">
        <v>9</v>
      </c>
      <c r="C6" s="22" t="s">
        <v>1</v>
      </c>
      <c r="D6" s="23"/>
      <c r="E6" t="s">
        <v>4</v>
      </c>
    </row>
    <row r="7" spans="1:6" ht="21" customHeight="1" x14ac:dyDescent="0.55000000000000004">
      <c r="B7" s="12" t="s">
        <v>10</v>
      </c>
      <c r="C7" s="22" t="s">
        <v>2</v>
      </c>
      <c r="D7" s="24"/>
      <c r="E7" t="s">
        <v>4</v>
      </c>
    </row>
    <row r="8" spans="1:6" ht="21" customHeight="1" x14ac:dyDescent="0.55000000000000004">
      <c r="B8" s="12" t="s">
        <v>11</v>
      </c>
      <c r="C8" s="22" t="s">
        <v>29</v>
      </c>
      <c r="D8" s="24"/>
      <c r="E8" t="s">
        <v>4</v>
      </c>
    </row>
    <row r="9" spans="1:6" ht="21" customHeight="1" thickBot="1" x14ac:dyDescent="0.6">
      <c r="B9" s="12" t="s">
        <v>12</v>
      </c>
      <c r="C9" s="22" t="s">
        <v>3</v>
      </c>
      <c r="D9" s="25"/>
      <c r="E9" t="s">
        <v>4</v>
      </c>
    </row>
    <row r="10" spans="1:6" ht="21" customHeight="1" x14ac:dyDescent="0.55000000000000004">
      <c r="B10" s="12">
        <v>2</v>
      </c>
      <c r="C10" s="34" t="s">
        <v>25</v>
      </c>
      <c r="D10" s="36"/>
    </row>
    <row r="11" spans="1:6" ht="21" customHeight="1" x14ac:dyDescent="0.55000000000000004">
      <c r="B11" s="12" t="s">
        <v>13</v>
      </c>
      <c r="C11" s="1" t="s">
        <v>18</v>
      </c>
      <c r="D11" s="1">
        <f>D6+IF(D7&gt;0,D7,IF(D8&gt;0,D8,IF(D9&gt;0,D9,0)))</f>
        <v>0</v>
      </c>
      <c r="E11" t="s">
        <v>4</v>
      </c>
    </row>
    <row r="12" spans="1:6" ht="21" customHeight="1" x14ac:dyDescent="0.55000000000000004">
      <c r="B12" s="12" t="s">
        <v>16</v>
      </c>
      <c r="C12" s="11" t="str">
        <f>"基礎控除額(自動計算)(3,000万+600万×法定相続人"&amp;D11&amp;"人=) "</f>
        <v xml:space="preserve">基礎控除額(自動計算)(3,000万+600万×法定相続人0人=) </v>
      </c>
      <c r="D12" s="4">
        <f>3000+600*D11</f>
        <v>3000</v>
      </c>
      <c r="E12" t="s">
        <v>6</v>
      </c>
    </row>
    <row r="13" spans="1:6" ht="21" customHeight="1" x14ac:dyDescent="0.55000000000000004">
      <c r="B13" s="3"/>
    </row>
    <row r="14" spans="1:6" ht="21" customHeight="1" thickBot="1" x14ac:dyDescent="0.6">
      <c r="B14" s="12">
        <v>2</v>
      </c>
      <c r="C14" s="34" t="s">
        <v>23</v>
      </c>
      <c r="D14" s="35"/>
    </row>
    <row r="15" spans="1:6" ht="21" customHeight="1" x14ac:dyDescent="0.55000000000000004">
      <c r="B15" s="12" t="s">
        <v>9</v>
      </c>
      <c r="C15" s="22" t="s">
        <v>5</v>
      </c>
      <c r="D15" s="30"/>
      <c r="E15" s="7" t="s">
        <v>6</v>
      </c>
      <c r="F15" s="6"/>
    </row>
    <row r="16" spans="1:6" ht="21" customHeight="1" x14ac:dyDescent="0.55000000000000004">
      <c r="B16" s="12" t="s">
        <v>10</v>
      </c>
      <c r="C16" s="26" t="s">
        <v>31</v>
      </c>
      <c r="D16" s="31"/>
      <c r="E16" s="7" t="s">
        <v>6</v>
      </c>
      <c r="F16" s="6"/>
    </row>
    <row r="17" spans="1:6" ht="21" customHeight="1" thickBot="1" x14ac:dyDescent="0.6">
      <c r="B17" s="13" t="s">
        <v>11</v>
      </c>
      <c r="C17" s="27" t="s">
        <v>21</v>
      </c>
      <c r="D17" s="32"/>
      <c r="E17" s="29" t="s">
        <v>6</v>
      </c>
      <c r="F17" s="6"/>
    </row>
    <row r="18" spans="1:6" ht="21" customHeight="1" thickBot="1" x14ac:dyDescent="0.6">
      <c r="B18" s="14" t="s">
        <v>12</v>
      </c>
      <c r="C18" s="28" t="s">
        <v>28</v>
      </c>
      <c r="D18" s="33"/>
      <c r="E18" s="7" t="s">
        <v>6</v>
      </c>
      <c r="F18" s="3"/>
    </row>
    <row r="19" spans="1:6" ht="21" customHeight="1" thickBot="1" x14ac:dyDescent="0.6">
      <c r="B19" s="3"/>
      <c r="D19" s="5"/>
      <c r="E19" s="7"/>
    </row>
    <row r="20" spans="1:6" ht="21" customHeight="1" thickBot="1" x14ac:dyDescent="0.6">
      <c r="B20" s="15" t="s">
        <v>13</v>
      </c>
      <c r="C20" s="8" t="s">
        <v>19</v>
      </c>
      <c r="D20" s="9">
        <f>SUM(D15:D17)-D18</f>
        <v>0</v>
      </c>
      <c r="E20" s="7" t="s">
        <v>14</v>
      </c>
    </row>
    <row r="21" spans="1:6" ht="21" customHeight="1" x14ac:dyDescent="0.55000000000000004">
      <c r="B21" s="3"/>
      <c r="D21" s="5"/>
    </row>
    <row r="22" spans="1:6" ht="21" customHeight="1" x14ac:dyDescent="0.55000000000000004">
      <c r="A22" s="16" t="s">
        <v>8</v>
      </c>
      <c r="B22" s="17" t="s">
        <v>20</v>
      </c>
      <c r="D22" s="5"/>
    </row>
    <row r="23" spans="1:6" ht="21" customHeight="1" x14ac:dyDescent="0.55000000000000004">
      <c r="B23" s="12" t="s">
        <v>9</v>
      </c>
      <c r="C23" s="1" t="s">
        <v>15</v>
      </c>
      <c r="D23" s="4">
        <f>D20</f>
        <v>0</v>
      </c>
      <c r="E23" t="s">
        <v>6</v>
      </c>
    </row>
    <row r="24" spans="1:6" ht="21" customHeight="1" x14ac:dyDescent="0.55000000000000004">
      <c r="B24" s="12" t="s">
        <v>10</v>
      </c>
      <c r="C24" s="1" t="s">
        <v>22</v>
      </c>
      <c r="D24" s="4">
        <f>D12</f>
        <v>3000</v>
      </c>
      <c r="E24" t="s">
        <v>6</v>
      </c>
    </row>
    <row r="25" spans="1:6" ht="21" customHeight="1" x14ac:dyDescent="0.55000000000000004">
      <c r="B25" s="12" t="s">
        <v>11</v>
      </c>
      <c r="C25" s="1" t="s">
        <v>17</v>
      </c>
      <c r="D25" s="10">
        <f>D23-D24</f>
        <v>-3000</v>
      </c>
      <c r="E25" t="str">
        <f>IF(D25&lt;=0,"万円≦0万円","万円＞0万円")</f>
        <v>万円≦0万円</v>
      </c>
    </row>
    <row r="26" spans="1:6" ht="21" customHeight="1" x14ac:dyDescent="0.55000000000000004">
      <c r="B26" s="20"/>
      <c r="C26" s="2"/>
      <c r="D26" s="18"/>
    </row>
    <row r="27" spans="1:6" ht="21" customHeight="1" thickBot="1" x14ac:dyDescent="0.6">
      <c r="A27" s="16" t="s">
        <v>26</v>
      </c>
      <c r="B27" s="19" t="s">
        <v>27</v>
      </c>
      <c r="C27" s="2"/>
      <c r="D27" s="18"/>
    </row>
    <row r="28" spans="1:6" ht="21" customHeight="1" thickTop="1" thickBot="1" x14ac:dyDescent="0.6">
      <c r="A28" s="37" t="str">
        <f>IF(D23=0,"",IF(D25&gt;0,"∴申告が必要と思われます。","∴申告は不要と思われます。"))</f>
        <v/>
      </c>
      <c r="B28" s="37"/>
      <c r="C28" s="37"/>
      <c r="D28" s="37"/>
      <c r="E28" s="37"/>
      <c r="F28" s="37"/>
    </row>
    <row r="29" spans="1:6" ht="21" customHeight="1" thickTop="1" thickBot="1" x14ac:dyDescent="0.6">
      <c r="A29" s="37"/>
      <c r="B29" s="37"/>
      <c r="C29" s="37"/>
      <c r="D29" s="37"/>
      <c r="E29" s="37"/>
      <c r="F29" s="37"/>
    </row>
    <row r="30" spans="1:6" ht="21" customHeight="1" thickTop="1" x14ac:dyDescent="0.55000000000000004"/>
  </sheetData>
  <mergeCells count="5">
    <mergeCell ref="C5:D5"/>
    <mergeCell ref="C14:D14"/>
    <mergeCell ref="C10:D10"/>
    <mergeCell ref="A28:F29"/>
    <mergeCell ref="A1:F1"/>
  </mergeCells>
  <phoneticPr fontId="2"/>
  <pageMargins left="0.23622047244094491" right="0.23622047244094491" top="0.74803149606299213" bottom="0.74803149606299213" header="0.31496062992125984" footer="0.31496062992125984"/>
  <pageSetup paperSize="9" scale="11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中山翔太郎</dc:creator>
  <cp:lastModifiedBy>muram</cp:lastModifiedBy>
  <cp:lastPrinted>2021-01-13T11:42:41Z</cp:lastPrinted>
  <dcterms:created xsi:type="dcterms:W3CDTF">2021-01-11T05:04:45Z</dcterms:created>
  <dcterms:modified xsi:type="dcterms:W3CDTF">2021-01-13T11:44:45Z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f2c5d9ed-f1a9-461b-b52f-119a81cd0f69</vt:lpwstr>
  </property>
</Properties>
</file>